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filterPrivacy="1" defaultThemeVersion="124226"/>
  <xr:revisionPtr revIDLastSave="0" documentId="13_ncr:1_{94401EE6-543B-4482-AF14-77DFE91242E7}" xr6:coauthVersionLast="47" xr6:coauthVersionMax="47" xr10:uidLastSave="{00000000-0000-0000-0000-000000000000}"/>
  <bookViews>
    <workbookView xWindow="20772" yWindow="2904" windowWidth="15372" windowHeight="13512" xr2:uid="{00000000-000D-0000-FFFF-FFFF00000000}"/>
  </bookViews>
  <sheets>
    <sheet name="Entrainement (Correction)" sheetId="1" r:id="rId1"/>
  </sheets>
  <calcPr calcId="191029"/>
</workbook>
</file>

<file path=xl/calcChain.xml><?xml version="1.0" encoding="utf-8"?>
<calcChain xmlns="http://schemas.openxmlformats.org/spreadsheetml/2006/main">
  <c r="C68" i="1" l="1"/>
  <c r="B4" i="1"/>
  <c r="D76" i="1"/>
  <c r="C61" i="1"/>
  <c r="C60" i="1"/>
  <c r="D52" i="1"/>
  <c r="C44" i="1"/>
  <c r="C36" i="1"/>
  <c r="B36" i="1"/>
  <c r="C28" i="1"/>
  <c r="B20" i="1"/>
  <c r="B12" i="1"/>
</calcChain>
</file>

<file path=xl/sharedStrings.xml><?xml version="1.0" encoding="utf-8"?>
<sst xmlns="http://schemas.openxmlformats.org/spreadsheetml/2006/main" count="55" uniqueCount="49">
  <si>
    <t>Exercice 1</t>
  </si>
  <si>
    <t>Exercice 2</t>
  </si>
  <si>
    <t>Exercice 3</t>
  </si>
  <si>
    <t>CA HT année</t>
  </si>
  <si>
    <t>Exercice 4</t>
  </si>
  <si>
    <t>oui</t>
  </si>
  <si>
    <t>Exercice 5</t>
  </si>
  <si>
    <t>Exercice 6</t>
  </si>
  <si>
    <t>Référence</t>
  </si>
  <si>
    <t>Exercice 7</t>
  </si>
  <si>
    <t>Exercice 8</t>
  </si>
  <si>
    <t>Exercice 9</t>
  </si>
  <si>
    <t>Age</t>
  </si>
  <si>
    <t>Statut</t>
  </si>
  <si>
    <t>Le statut est "Enfant" en-dessous de 18 ans, "Retraité" au-dessus de 65 ans et "Actif" sinon</t>
  </si>
  <si>
    <t>Année naissance</t>
  </si>
  <si>
    <t>Service militaire</t>
  </si>
  <si>
    <t>Avant 1979, les hommes devaient faire leur service militaire</t>
  </si>
  <si>
    <t>Rendement</t>
  </si>
  <si>
    <t>Correct</t>
  </si>
  <si>
    <t>Le rendement est correct s'il est au-dessus de 80%</t>
  </si>
  <si>
    <t>Coût</t>
  </si>
  <si>
    <t>Le rendement est correct s'il est supérieur à 75% et que son coût est inférieur à 150 €</t>
  </si>
  <si>
    <t>Plat</t>
  </si>
  <si>
    <t>Si la référence vaut "P01" le plat est une "Pizza aux 3 fromages" de poids 500g, si la référence vaut "G06" le plat est une glâce de poids 50g, sinon on affiche "-"</t>
  </si>
  <si>
    <t>Remise</t>
  </si>
  <si>
    <t>Années d'ancienneté</t>
  </si>
  <si>
    <t>Chaud</t>
  </si>
  <si>
    <t>Fort</t>
  </si>
  <si>
    <t>non</t>
  </si>
  <si>
    <t>Sucré</t>
  </si>
  <si>
    <t>Bon café ?</t>
  </si>
  <si>
    <t>J'aime le café lorsqu'il est chaud, sucré et pas fort</t>
  </si>
  <si>
    <t>Saison</t>
  </si>
  <si>
    <t>Nb panneaux</t>
  </si>
  <si>
    <t>Production (kW/h)</t>
  </si>
  <si>
    <t>été</t>
  </si>
  <si>
    <t>En été un panneau solaire produit 2,3 kW/h alors que le reste de l'année il n'en produit que 1,2</t>
  </si>
  <si>
    <t>g06</t>
  </si>
  <si>
    <t>Poids</t>
  </si>
  <si>
    <t>La remise est de 12% si le CA HT est supérieur à 15000 € et que l'ancienneté est d'au-moins 3 ans, elle est de 5% si un seul de ces critères est respecté, sinon elle est de 0</t>
  </si>
  <si>
    <t>Exercice 10</t>
  </si>
  <si>
    <t>Poids (Kg)</t>
  </si>
  <si>
    <r>
      <t>Volume (m</t>
    </r>
    <r>
      <rPr>
        <b/>
        <vertAlign val="superscript"/>
        <sz val="11"/>
        <color indexed="8"/>
        <rFont val="Calibri"/>
        <family val="2"/>
      </rPr>
      <t>3</t>
    </r>
    <r>
      <rPr>
        <b/>
        <sz val="11"/>
        <color indexed="8"/>
        <rFont val="Calibri"/>
        <family val="2"/>
      </rPr>
      <t>)</t>
    </r>
  </si>
  <si>
    <t>Frais de port (€)</t>
  </si>
  <si>
    <r>
      <t>Les frais de port sont de 5 euros en-dessous de 10 Kg et de 8,50 euros au-dessus de 10 Kg. Si le colis fait plus d'un m</t>
    </r>
    <r>
      <rPr>
        <vertAlign val="superscript"/>
        <sz val="11"/>
        <color indexed="8"/>
        <rFont val="Calibri"/>
        <family val="2"/>
      </rPr>
      <t>3</t>
    </r>
    <r>
      <rPr>
        <sz val="11"/>
        <color theme="1"/>
        <rFont val="Calibri"/>
        <family val="2"/>
        <scheme val="minor"/>
      </rPr>
      <t>, on ajoute 2,5 euros aux frais de port.</t>
    </r>
  </si>
  <si>
    <t>Terre rare ?</t>
  </si>
  <si>
    <t>Production correcte ?</t>
  </si>
  <si>
    <t>Une production utilisant des terres rares est correcte si le rendement est supérieur à 80% et le coût inférieur à 500 €. Si la production n'utilise pas de terres rares, elle est correcte avec un rendement supérieur à 70% et un coût inférieur à 600 €.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</si>
</sst>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&quot;g&quot;"/>
    <numFmt numFmtId="165" formatCode="#&quot; g&quot;"/>
  </numFmts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9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/>
    <xf numFmtId="0" fontId="5" fillId="0" borderId="0" xfId="0" applyFont="1" applyAlignment="1">
      <alignment horizontal="left"/>
    </xf>
    <xf numFmtId="0" fontId="0" fillId="2" borderId="0" xfId="0" applyFill="1" applyAlignment="1">
      <alignment horizontal="center"/>
    </xf>
    <xf numFmtId="9" fontId="4" fillId="0" borderId="0" xfId="2" applyFont="1" applyAlignment="1">
      <alignment horizontal="center"/>
    </xf>
    <xf numFmtId="9" fontId="5" fillId="0" borderId="0" xfId="2" applyFont="1" applyAlignment="1">
      <alignment horizontal="center"/>
    </xf>
    <xf numFmtId="44" fontId="4" fillId="0" borderId="0" xfId="1" applyFont="1" applyAlignment="1">
      <alignment horizontal="center"/>
    </xf>
    <xf numFmtId="9" fontId="0" fillId="0" borderId="0" xfId="0" applyNumberFormat="1"/>
    <xf numFmtId="16" fontId="0" fillId="0" borderId="0" xfId="0" applyNumberFormat="1"/>
    <xf numFmtId="49" fontId="0" fillId="0" borderId="0" xfId="0" applyNumberFormat="1"/>
    <xf numFmtId="164" fontId="0" fillId="0" borderId="0" xfId="0" applyNumberFormat="1"/>
    <xf numFmtId="165" fontId="0" fillId="2" borderId="0" xfId="0" applyNumberFormat="1" applyFill="1"/>
    <xf numFmtId="9" fontId="4" fillId="2" borderId="0" xfId="2" applyFont="1" applyFill="1"/>
    <xf numFmtId="44" fontId="4" fillId="0" borderId="0" xfId="1" applyFont="1"/>
    <xf numFmtId="0" fontId="6" fillId="0" borderId="0" xfId="0" applyFont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8"/>
  <sheetViews>
    <sheetView tabSelected="1" zoomScaleNormal="100" workbookViewId="0"/>
  </sheetViews>
  <sheetFormatPr baseColWidth="10" defaultColWidth="9.109375" defaultRowHeight="14.4" x14ac:dyDescent="0.3"/>
  <cols>
    <col min="1" max="1" width="22.5546875" customWidth="1"/>
    <col min="2" max="2" width="20" bestFit="1" customWidth="1"/>
    <col min="3" max="3" width="19.33203125" customWidth="1"/>
    <col min="4" max="6" width="15.44140625" customWidth="1"/>
    <col min="8" max="8" width="18.88671875" customWidth="1"/>
  </cols>
  <sheetData>
    <row r="1" spans="1:4" x14ac:dyDescent="0.3">
      <c r="A1" s="6" t="s">
        <v>0</v>
      </c>
    </row>
    <row r="2" spans="1:4" x14ac:dyDescent="0.3">
      <c r="A2" s="1"/>
    </row>
    <row r="3" spans="1:4" x14ac:dyDescent="0.3">
      <c r="A3" s="1" t="s">
        <v>15</v>
      </c>
      <c r="B3" s="1" t="s">
        <v>16</v>
      </c>
    </row>
    <row r="4" spans="1:4" x14ac:dyDescent="0.3">
      <c r="A4" s="3">
        <v>1975</v>
      </c>
      <c r="B4" s="5" t="str">
        <f>IF(A4&lt;1979,"oui","non")</f>
        <v>oui</v>
      </c>
    </row>
    <row r="5" spans="1:4" x14ac:dyDescent="0.3">
      <c r="A5" s="3"/>
    </row>
    <row r="6" spans="1:4" x14ac:dyDescent="0.3">
      <c r="A6" s="4" t="s">
        <v>17</v>
      </c>
    </row>
    <row r="7" spans="1:4" x14ac:dyDescent="0.3">
      <c r="A7" s="3"/>
    </row>
    <row r="9" spans="1:4" x14ac:dyDescent="0.3">
      <c r="A9" s="6" t="s">
        <v>1</v>
      </c>
    </row>
    <row r="10" spans="1:4" x14ac:dyDescent="0.3">
      <c r="A10" s="1"/>
    </row>
    <row r="11" spans="1:4" x14ac:dyDescent="0.3">
      <c r="A11" s="1" t="s">
        <v>18</v>
      </c>
      <c r="B11" s="1" t="s">
        <v>19</v>
      </c>
    </row>
    <row r="12" spans="1:4" x14ac:dyDescent="0.3">
      <c r="A12" s="8">
        <v>0.75</v>
      </c>
      <c r="B12" s="5" t="str">
        <f>IF(A12&gt;80%,"oui","non")</f>
        <v>non</v>
      </c>
      <c r="D12" s="11"/>
    </row>
    <row r="13" spans="1:4" x14ac:dyDescent="0.3">
      <c r="A13" s="3"/>
      <c r="D13" s="13"/>
    </row>
    <row r="14" spans="1:4" x14ac:dyDescent="0.3">
      <c r="A14" s="4" t="s">
        <v>20</v>
      </c>
    </row>
    <row r="15" spans="1:4" x14ac:dyDescent="0.3">
      <c r="A15" s="3"/>
      <c r="D15" s="12"/>
    </row>
    <row r="17" spans="1:4" x14ac:dyDescent="0.3">
      <c r="A17" s="6" t="s">
        <v>2</v>
      </c>
    </row>
    <row r="18" spans="1:4" x14ac:dyDescent="0.3">
      <c r="A18" s="1"/>
    </row>
    <row r="19" spans="1:4" x14ac:dyDescent="0.3">
      <c r="A19" s="1" t="s">
        <v>12</v>
      </c>
      <c r="B19" s="1" t="s">
        <v>13</v>
      </c>
    </row>
    <row r="20" spans="1:4" x14ac:dyDescent="0.3">
      <c r="A20" s="1">
        <v>68</v>
      </c>
      <c r="B20" s="5" t="str">
        <f>IF(A20&lt;18,"Enfant",IF(A20&gt;65,"Retraité","Actif"))</f>
        <v>Retraité</v>
      </c>
    </row>
    <row r="21" spans="1:4" x14ac:dyDescent="0.3">
      <c r="A21" s="1"/>
    </row>
    <row r="22" spans="1:4" x14ac:dyDescent="0.3">
      <c r="A22" s="4" t="s">
        <v>14</v>
      </c>
    </row>
    <row r="23" spans="1:4" x14ac:dyDescent="0.3">
      <c r="A23" s="1"/>
    </row>
    <row r="25" spans="1:4" x14ac:dyDescent="0.3">
      <c r="A25" s="6" t="s">
        <v>4</v>
      </c>
    </row>
    <row r="26" spans="1:4" x14ac:dyDescent="0.3">
      <c r="A26" s="1"/>
    </row>
    <row r="27" spans="1:4" x14ac:dyDescent="0.3">
      <c r="A27" s="1" t="s">
        <v>18</v>
      </c>
      <c r="B27" s="1" t="s">
        <v>21</v>
      </c>
      <c r="C27" s="1" t="s">
        <v>19</v>
      </c>
      <c r="D27" s="1"/>
    </row>
    <row r="28" spans="1:4" x14ac:dyDescent="0.3">
      <c r="A28" s="9">
        <v>0.85</v>
      </c>
      <c r="B28" s="10">
        <v>50</v>
      </c>
      <c r="C28" s="5" t="str">
        <f>IF(AND(A28&gt;75%,B28&lt;150),"oui","non")</f>
        <v>oui</v>
      </c>
    </row>
    <row r="29" spans="1:4" x14ac:dyDescent="0.3">
      <c r="A29" s="1"/>
    </row>
    <row r="30" spans="1:4" x14ac:dyDescent="0.3">
      <c r="A30" s="4" t="s">
        <v>22</v>
      </c>
    </row>
    <row r="31" spans="1:4" x14ac:dyDescent="0.3">
      <c r="A31" s="1"/>
    </row>
    <row r="33" spans="1:6" x14ac:dyDescent="0.3">
      <c r="A33" s="6" t="s">
        <v>6</v>
      </c>
    </row>
    <row r="34" spans="1:6" x14ac:dyDescent="0.3">
      <c r="A34" s="1"/>
    </row>
    <row r="35" spans="1:6" x14ac:dyDescent="0.3">
      <c r="A35" s="1" t="s">
        <v>8</v>
      </c>
      <c r="B35" s="1" t="s">
        <v>23</v>
      </c>
      <c r="C35" s="1" t="s">
        <v>39</v>
      </c>
    </row>
    <row r="36" spans="1:6" x14ac:dyDescent="0.3">
      <c r="A36" s="1" t="s">
        <v>38</v>
      </c>
      <c r="B36" s="5" t="str">
        <f>IF(A36="p01","Pizza aux 3 fromages",IF(A36="g06","Glace","-"))</f>
        <v>Glace</v>
      </c>
      <c r="C36" s="15">
        <f>IF(A36="p01",500,IF(A36="g06",50,"-"))</f>
        <v>50</v>
      </c>
      <c r="D36" s="14"/>
    </row>
    <row r="37" spans="1:6" x14ac:dyDescent="0.3">
      <c r="A37" s="1"/>
    </row>
    <row r="38" spans="1:6" x14ac:dyDescent="0.3">
      <c r="A38" s="4" t="s">
        <v>24</v>
      </c>
    </row>
    <row r="39" spans="1:6" x14ac:dyDescent="0.3">
      <c r="A39" s="1"/>
    </row>
    <row r="41" spans="1:6" x14ac:dyDescent="0.3">
      <c r="A41" s="6" t="s">
        <v>7</v>
      </c>
    </row>
    <row r="43" spans="1:6" x14ac:dyDescent="0.3">
      <c r="A43" s="1" t="s">
        <v>3</v>
      </c>
      <c r="B43" s="1" t="s">
        <v>26</v>
      </c>
      <c r="C43" s="1" t="s">
        <v>25</v>
      </c>
      <c r="D43" s="1"/>
      <c r="E43" s="1"/>
      <c r="F43" s="1"/>
    </row>
    <row r="44" spans="1:6" x14ac:dyDescent="0.3">
      <c r="A44" s="17">
        <v>35000</v>
      </c>
      <c r="B44" s="3">
        <v>5</v>
      </c>
      <c r="C44" s="16">
        <f>IF(AND(A44&gt;15000,B44&gt;=3),12%,IF(OR(A44&gt;15000,B44&gt;=3),5%,0))</f>
        <v>0.12</v>
      </c>
      <c r="D44" s="1"/>
      <c r="E44" s="1"/>
      <c r="F44" s="1"/>
    </row>
    <row r="46" spans="1:6" x14ac:dyDescent="0.3">
      <c r="A46" t="s">
        <v>40</v>
      </c>
    </row>
    <row r="49" spans="1:6" x14ac:dyDescent="0.3">
      <c r="A49" s="2" t="s">
        <v>9</v>
      </c>
    </row>
    <row r="51" spans="1:6" x14ac:dyDescent="0.3">
      <c r="A51" s="1" t="s">
        <v>27</v>
      </c>
      <c r="B51" s="1" t="s">
        <v>28</v>
      </c>
      <c r="C51" s="1" t="s">
        <v>30</v>
      </c>
      <c r="D51" s="1" t="s">
        <v>31</v>
      </c>
      <c r="E51" s="1"/>
      <c r="F51" s="1"/>
    </row>
    <row r="52" spans="1:6" x14ac:dyDescent="0.3">
      <c r="A52" s="3" t="s">
        <v>5</v>
      </c>
      <c r="B52" s="3" t="s">
        <v>29</v>
      </c>
      <c r="C52" s="3" t="s">
        <v>5</v>
      </c>
      <c r="D52" s="7" t="str">
        <f>IF(AND(A52="oui",B52="non",C52="oui"),"oui","non")</f>
        <v>oui</v>
      </c>
      <c r="E52" s="1"/>
      <c r="F52" s="1"/>
    </row>
    <row r="54" spans="1:6" x14ac:dyDescent="0.3">
      <c r="A54" t="s">
        <v>32</v>
      </c>
    </row>
    <row r="57" spans="1:6" x14ac:dyDescent="0.3">
      <c r="A57" s="2" t="s">
        <v>10</v>
      </c>
    </row>
    <row r="59" spans="1:6" x14ac:dyDescent="0.3">
      <c r="A59" s="1" t="s">
        <v>33</v>
      </c>
      <c r="B59" s="1" t="s">
        <v>34</v>
      </c>
      <c r="C59" s="1" t="s">
        <v>35</v>
      </c>
      <c r="D59" s="1"/>
      <c r="E59" s="1"/>
      <c r="F59" s="1"/>
    </row>
    <row r="60" spans="1:6" x14ac:dyDescent="0.3">
      <c r="A60" s="3" t="s">
        <v>36</v>
      </c>
      <c r="B60" s="3">
        <v>40</v>
      </c>
      <c r="C60" s="7">
        <f>IF(A60="été",B60*2.3,B60*1.2)</f>
        <v>92</v>
      </c>
      <c r="D60" s="1"/>
      <c r="E60" s="1"/>
      <c r="F60" s="1"/>
    </row>
    <row r="61" spans="1:6" x14ac:dyDescent="0.3">
      <c r="C61">
        <f>B60*IF(A60="été",2.3,1.2)</f>
        <v>92</v>
      </c>
    </row>
    <row r="62" spans="1:6" x14ac:dyDescent="0.3">
      <c r="A62" t="s">
        <v>37</v>
      </c>
    </row>
    <row r="65" spans="1:6" x14ac:dyDescent="0.3">
      <c r="A65" s="6" t="s">
        <v>11</v>
      </c>
    </row>
    <row r="66" spans="1:6" x14ac:dyDescent="0.3">
      <c r="A66" s="1"/>
    </row>
    <row r="67" spans="1:6" ht="16.2" x14ac:dyDescent="0.3">
      <c r="A67" s="1" t="s">
        <v>42</v>
      </c>
      <c r="B67" s="1" t="s">
        <v>43</v>
      </c>
      <c r="C67" s="1" t="s">
        <v>44</v>
      </c>
    </row>
    <row r="68" spans="1:6" x14ac:dyDescent="0.3">
      <c r="A68" s="3">
        <v>12</v>
      </c>
      <c r="B68" s="3">
        <v>0.8</v>
      </c>
      <c r="C68" s="5">
        <f>IF(A68&gt;=10,8.5,5)+IF(B68&gt;1,2.5,0)</f>
        <v>8.5</v>
      </c>
    </row>
    <row r="69" spans="1:6" x14ac:dyDescent="0.3">
      <c r="A69" s="1"/>
    </row>
    <row r="70" spans="1:6" ht="16.2" x14ac:dyDescent="0.3">
      <c r="A70" s="4" t="s">
        <v>45</v>
      </c>
    </row>
    <row r="73" spans="1:6" x14ac:dyDescent="0.3">
      <c r="A73" s="2" t="s">
        <v>41</v>
      </c>
    </row>
    <row r="75" spans="1:6" x14ac:dyDescent="0.3">
      <c r="A75" s="1" t="s">
        <v>18</v>
      </c>
      <c r="B75" s="1" t="s">
        <v>21</v>
      </c>
      <c r="C75" s="1" t="s">
        <v>46</v>
      </c>
      <c r="D75" s="18" t="s">
        <v>47</v>
      </c>
      <c r="E75" s="1"/>
      <c r="F75" s="1"/>
    </row>
    <row r="76" spans="1:6" x14ac:dyDescent="0.3">
      <c r="A76" s="8">
        <v>0.75</v>
      </c>
      <c r="B76" s="10">
        <v>548</v>
      </c>
      <c r="C76" s="3" t="s">
        <v>5</v>
      </c>
      <c r="D76" s="7" t="str">
        <f>IF(C76="oui",IF(AND(A76&gt;80%,B76&lt;500),"oui","non"),IF(AND(A76&gt;70%,B76&lt;600),"oui","non"))</f>
        <v>non</v>
      </c>
      <c r="E76" s="1"/>
      <c r="F76" s="1"/>
    </row>
    <row r="78" spans="1:6" x14ac:dyDescent="0.3">
      <c r="A78" t="s">
        <v>48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Entrainement (Correction)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2023-01-13T19:24:52Z</dcterms:modified>
</cp:coreProperties>
</file>